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2" i="1"/>
  <c r="D52"/>
  <c r="D51" s="1"/>
  <c r="C52"/>
  <c r="E51"/>
  <c r="C51"/>
  <c r="E49"/>
  <c r="D49"/>
  <c r="C49"/>
  <c r="E47"/>
  <c r="E46" s="1"/>
  <c r="D47"/>
  <c r="C47"/>
  <c r="C46" s="1"/>
  <c r="E44"/>
  <c r="D44"/>
  <c r="D41" s="1"/>
  <c r="C44"/>
  <c r="E42"/>
  <c r="E41" s="1"/>
  <c r="D42"/>
  <c r="C42"/>
  <c r="C41" s="1"/>
  <c r="E39"/>
  <c r="E36" s="1"/>
  <c r="D39"/>
  <c r="C39"/>
  <c r="E37"/>
  <c r="D37"/>
  <c r="D36" s="1"/>
  <c r="C37"/>
  <c r="C36"/>
  <c r="C35" s="1"/>
  <c r="C34" s="1"/>
  <c r="E32"/>
  <c r="D32"/>
  <c r="C32"/>
  <c r="E31"/>
  <c r="E30" s="1"/>
  <c r="D31"/>
  <c r="C31"/>
  <c r="C30" s="1"/>
  <c r="D30"/>
  <c r="E28"/>
  <c r="E27" s="1"/>
  <c r="E26" s="1"/>
  <c r="D28"/>
  <c r="C28"/>
  <c r="C27" s="1"/>
  <c r="C26" s="1"/>
  <c r="D27"/>
  <c r="D26" s="1"/>
  <c r="E24"/>
  <c r="D24"/>
  <c r="C24"/>
  <c r="E22"/>
  <c r="D22"/>
  <c r="C22"/>
  <c r="C21" s="1"/>
  <c r="E21"/>
  <c r="D21"/>
  <c r="D18" s="1"/>
  <c r="E19"/>
  <c r="E18" s="1"/>
  <c r="D19"/>
  <c r="C19"/>
  <c r="E16"/>
  <c r="E15" s="1"/>
  <c r="D16"/>
  <c r="C16"/>
  <c r="C15" s="1"/>
  <c r="D15"/>
  <c r="E13"/>
  <c r="E12" s="1"/>
  <c r="D13"/>
  <c r="C13"/>
  <c r="C12" s="1"/>
  <c r="D12"/>
  <c r="D11" s="1"/>
  <c r="C11" l="1"/>
  <c r="C54" s="1"/>
  <c r="D54"/>
  <c r="C18"/>
  <c r="D35"/>
  <c r="D34" s="1"/>
  <c r="E35"/>
  <c r="E34" s="1"/>
  <c r="E11"/>
  <c r="E54" l="1"/>
</calcChain>
</file>

<file path=xl/sharedStrings.xml><?xml version="1.0" encoding="utf-8"?>
<sst xmlns="http://schemas.openxmlformats.org/spreadsheetml/2006/main" count="96" uniqueCount="93">
  <si>
    <t>Приложение № 2 к  решению Совета</t>
  </si>
  <si>
    <t>Горячевского сельского поселения</t>
  </si>
  <si>
    <t>«О бюджете Горячевского сельского поселения</t>
  </si>
  <si>
    <t>на 2021 год и на плановый период 2022— 2023 годов»</t>
  </si>
  <si>
    <t>Доходы бюджета Горячевского сельского поселения Савинского муниципального района по кодам классификации доходов бюджетов на 2021 год и плановый период 2022 и 2022 годов</t>
  </si>
  <si>
    <t>Наименование доходов</t>
  </si>
  <si>
    <t>Код классификации доходов бюджетов РФ</t>
  </si>
  <si>
    <t>Сумма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</si>
  <si>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</si>
  <si>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</si>
  <si>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</si>
  <si>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</si>
  <si>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</si>
  <si>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</si>
  <si>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</si>
  <si>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182 101 02010 01 0000 110</t>
  </si>
  <si>
    <t>НАЛОГИ НА СОВОКУПНЫЙ ДОХОД</t>
  </si>
  <si>
    <t>000 105 00000 00 0000 000</t>
  </si>
  <si>
    <t>Единый сельскохозяйственный налог</t>
  </si>
  <si>
    <t>000105 03000 01 0000 110</t>
  </si>
  <si>
    <t>182 105 03010 01 0000 110</t>
  </si>
  <si>
    <t>НАЛОГИ НА ИМУЩЕСТВО</t>
  </si>
  <si>
    <t>000 106 00000 00 0000 000</t>
  </si>
  <si>
    <t>Налог на имущество физических лиц</t>
  </si>
  <si>
    <t>000 106 01000 00 0000 110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</si>
  <si>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</si>
  <si>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182 106 01030 10 0000 110</t>
  </si>
  <si>
    <t>Земельный налог</t>
  </si>
  <si>
    <t>000 106 06000 00 0000 110</t>
  </si>
  <si>
    <t>Земельный налог с организаций</t>
  </si>
  <si>
    <t>000 106 06030 00 0000 110</t>
  </si>
  <si>
    <t>Земельный налог с организаций, обладающих земельным участком, расположенным в границах сельских поселений</t>
  </si>
  <si>
    <t>182 106 06033 10 0000 110</t>
  </si>
  <si>
    <t>Земельный налог с физических лиц</t>
  </si>
  <si>
    <t>000 106 06040 00 0000 110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</si>
  <si>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</si>
  <si>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182 106 06043 10 0000 110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</si>
  <si>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</si>
  <si>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</si>
  <si>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</si>
  <si>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</si>
  <si>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</si>
  <si>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</si>
  <si>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</si>
  <si>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125 111 05025 10 0000 120</t>
  </si>
  <si>
    <t>ДОХОДЫ ОТ ОКАЗАНИЯ ПЛАТНЫХ УСЛУГ И КОМПЕНСАЦИИ ЗАТРАТ ГОСУДАРСТВА</t>
  </si>
  <si>
    <t>000 113 00000 00 0000 000</t>
  </si>
  <si>
    <t>Доходы от оказания платных услуг (работ)</t>
  </si>
  <si>
    <t>000 113 01000 00 0000 130</t>
  </si>
  <si>
    <t>Прочие доходы от оказания платных услуг (работ) получателями средств бюджетов сельских поселений</t>
  </si>
  <si>
    <t>000 113 01990 00 0000 130</t>
  </si>
  <si>
    <t>125 113 01995 10 0000 130</t>
  </si>
  <si>
    <t>БЕЗВОЗМЕЗДНЫЕ ПОСТУПЛЕНИЯ</t>
  </si>
  <si>
    <t>000 200 00000 00 0000 000</t>
  </si>
  <si>
    <t>БЕЗВОЗМЕЗДНЫЕ ПОСТУПЛЕНИЯ ОТ ДРУГИХ БЮДЖЕТОВ БЮДЖЕТНОЙ СИСТЕМЫ РОССИЙСКОЙ ФЕДЕРАЦИИ</t>
  </si>
  <si>
    <t>125 202 00000 00 0000 000</t>
  </si>
  <si>
    <t>Дотации бюджетам бюджетной системы Российской Федерации</t>
  </si>
  <si>
    <t>125 202 10000 00 0000 150</t>
  </si>
  <si>
    <t>Дотации на выравнивание  бюджетной обеспеченности</t>
  </si>
  <si>
    <t>125 202 15001 00 0000 150</t>
  </si>
  <si>
    <t>Дотации бюджетам сельских поселений на выравнивание бюджетной обеспеченности</t>
  </si>
  <si>
    <t>125 202 15001 10 0000 150</t>
  </si>
  <si>
    <t>Дотации бюджетам на поддержку мер по обеспечению сбалансированности бюджетов</t>
  </si>
  <si>
    <t>125 202 15002 00 0000 150</t>
  </si>
  <si>
    <t>Дотации бюджетам сельских поселений на поддержку мер по обеспечению сбалансированности бюджета</t>
  </si>
  <si>
    <t>125 202 15002 10 0000 150</t>
  </si>
  <si>
    <t>Субсидии бюджетам бюджетной системы Российской Федерации (межбюджетные субсидии)</t>
  </si>
  <si>
    <t>000 202 20000 00 0000 150</t>
  </si>
  <si>
    <t>Субсидия бюджетам муниципальных образований Ивановской области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</si>
  <si>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000 202 25467 10 0000 150</t>
  </si>
  <si>
    <t>125 202 25467 10 0000 150</t>
  </si>
  <si>
    <t>Прочие субсидии</t>
  </si>
  <si>
    <t>000 202 29999 00 0000 150</t>
  </si>
  <si>
    <t>Прочие субсидии бюджетам сельских поселений</t>
  </si>
  <si>
    <t>125 202 29999 10 0000 150</t>
  </si>
  <si>
    <t>Субвенции бюджетам бюджетной системы Российской Федерации</t>
  </si>
  <si>
    <t>000 202 30000 00 0000 150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</si>
  <si>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</si>
  <si>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</si>
  <si>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</si>
  <si>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125 202 35118 10 0000 150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</si>
  <si>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</si>
  <si>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000 202 35120 00 0000 150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</si>
  <si>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</si>
  <si>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125 202 35120 10 0000 150</t>
  </si>
  <si>
    <t>Иные межбюджетные трансферты</t>
  </si>
  <si>
    <t>000 202 40000 00 0000 150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</si>
  <si>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</si>
  <si>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</si>
  <si>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</si>
  <si>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125 202 40014 10 0000 150</t>
  </si>
  <si>
    <t>Всего</t>
  </si>
  <si>
    <t>от 24.12.2020 г. №15-р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</si>
</sst>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zoomScaleNormal="100" workbookViewId="0">
      <selection activeCell="E5" sqref="E5"/>
    </sheetView>
  </sheetViews>
  <sheetFormatPr defaultColWidth="8.42578125" defaultRowHeight="15"/>
  <cols>
    <col min="1" max="1" width="45.5703125" customWidth="1"/>
    <col min="2" max="2" width="27.85546875" customWidth="1"/>
    <col min="3" max="5" width="15.42578125" customWidth="1"/>
  </cols>
  <sheetData>
    <row r="1" spans="1:5" ht="15.75">
      <c r="A1" s="2"/>
      <c r="B1" s="2"/>
      <c r="C1" s="2"/>
      <c r="D1" s="2"/>
      <c r="E1" s="2" t="s">
        <v>0</v>
      </c>
    </row>
    <row r="2" spans="1:5" ht="15.75">
      <c r="A2" s="2"/>
      <c r="B2" s="2"/>
      <c r="C2" s="2"/>
      <c r="D2" s="2"/>
      <c r="E2" s="2" t="s">
        <v>1</v>
      </c>
    </row>
    <row r="3" spans="1:5" ht="15.75">
      <c r="A3" s="2"/>
      <c r="B3" s="2"/>
      <c r="C3" s="2"/>
      <c r="D3" s="2"/>
      <c r="E3" s="2" t="s">
        <v>2</v>
      </c>
    </row>
    <row r="4" spans="1:5" ht="15.75">
      <c r="A4" s="2"/>
      <c r="B4" s="2"/>
      <c r="C4" s="2"/>
      <c r="D4" s="2"/>
      <c r="E4" s="2" t="s">
        <v>3</v>
      </c>
    </row>
    <row r="5" spans="1:5" ht="15.75">
      <c r="A5" s="2"/>
      <c r="B5" s="2"/>
      <c r="C5" s="2"/>
      <c r="D5" s="2"/>
      <c r="E5" s="2" t="s">
        <v>92</v>
      </c>
    </row>
    <row r="6" spans="1:5" ht="15.75">
      <c r="A6" s="3"/>
    </row>
    <row r="7" spans="1:5" ht="33" customHeight="1">
      <c r="A7" s="1" t="s">
        <v>4</v>
      </c>
      <c r="B7" s="1"/>
      <c r="C7" s="1"/>
      <c r="D7" s="1"/>
      <c r="E7" s="1"/>
    </row>
    <row r="8" spans="1:5" ht="15.75">
      <c r="E8" s="3"/>
    </row>
    <row r="9" spans="1:5" ht="31.5">
      <c r="A9" s="4" t="s">
        <v>5</v>
      </c>
      <c r="B9" s="4" t="s">
        <v>6</v>
      </c>
      <c r="C9" s="5" t="s">
        <v>7</v>
      </c>
      <c r="D9" s="5"/>
      <c r="E9" s="5"/>
    </row>
    <row r="10" spans="1:5" ht="15.75">
      <c r="A10" s="4"/>
      <c r="B10" s="4"/>
      <c r="C10" s="6">
        <v>2021</v>
      </c>
      <c r="D10" s="6">
        <v>2022</v>
      </c>
      <c r="E10" s="6">
        <v>2023</v>
      </c>
    </row>
    <row r="11" spans="1:5" ht="31.5">
      <c r="A11" s="7" t="s">
        <v>8</v>
      </c>
      <c r="B11" s="8" t="s">
        <v>9</v>
      </c>
      <c r="C11" s="9">
        <f>C12+C15+C18+C30+C26</f>
        <v>1099300</v>
      </c>
      <c r="D11" s="9">
        <f>D12+D15+D18+D30+D26</f>
        <v>1101300</v>
      </c>
      <c r="E11" s="9">
        <f>E12+E15+E18+E30+E26</f>
        <v>1123300</v>
      </c>
    </row>
    <row r="12" spans="1:5" ht="15.75">
      <c r="A12" s="7" t="s">
        <v>10</v>
      </c>
      <c r="B12" s="8" t="s">
        <v>11</v>
      </c>
      <c r="C12" s="9">
        <f t="shared" ref="C12:E13" si="0">C13</f>
        <v>340000</v>
      </c>
      <c r="D12" s="9">
        <f t="shared" si="0"/>
        <v>340000</v>
      </c>
      <c r="E12" s="9">
        <f t="shared" si="0"/>
        <v>340000</v>
      </c>
    </row>
    <row r="13" spans="1:5" ht="15.75">
      <c r="A13" s="10" t="s">
        <v>12</v>
      </c>
      <c r="B13" s="11" t="s">
        <v>13</v>
      </c>
      <c r="C13" s="12">
        <f t="shared" si="0"/>
        <v>340000</v>
      </c>
      <c r="D13" s="12">
        <f t="shared" si="0"/>
        <v>340000</v>
      </c>
      <c r="E13" s="12">
        <f t="shared" si="0"/>
        <v>340000</v>
      </c>
    </row>
    <row r="14" spans="1:5" ht="110.25">
      <c r="A14" s="10" t="s">
        <v>14</v>
      </c>
      <c r="B14" s="11" t="s">
        <v>15</v>
      </c>
      <c r="C14" s="12">
        <v>340000</v>
      </c>
      <c r="D14" s="12">
        <v>340000</v>
      </c>
      <c r="E14" s="12">
        <v>340000</v>
      </c>
    </row>
    <row r="15" spans="1:5" ht="15.75">
      <c r="A15" s="7" t="s">
        <v>16</v>
      </c>
      <c r="B15" s="8" t="s">
        <v>17</v>
      </c>
      <c r="C15" s="9">
        <f t="shared" ref="C15:E16" si="1">C16</f>
        <v>48300</v>
      </c>
      <c r="D15" s="9">
        <f t="shared" si="1"/>
        <v>48300</v>
      </c>
      <c r="E15" s="9">
        <f t="shared" si="1"/>
        <v>48300</v>
      </c>
    </row>
    <row r="16" spans="1:5" ht="15.75">
      <c r="A16" s="10" t="s">
        <v>18</v>
      </c>
      <c r="B16" s="11" t="s">
        <v>19</v>
      </c>
      <c r="C16" s="12">
        <f t="shared" si="1"/>
        <v>48300</v>
      </c>
      <c r="D16" s="12">
        <f t="shared" si="1"/>
        <v>48300</v>
      </c>
      <c r="E16" s="12">
        <f t="shared" si="1"/>
        <v>48300</v>
      </c>
    </row>
    <row r="17" spans="1:5" ht="15.75">
      <c r="A17" s="10" t="s">
        <v>18</v>
      </c>
      <c r="B17" s="11" t="s">
        <v>20</v>
      </c>
      <c r="C17" s="12">
        <v>48300</v>
      </c>
      <c r="D17" s="12">
        <v>48300</v>
      </c>
      <c r="E17" s="12">
        <v>48300</v>
      </c>
    </row>
    <row r="18" spans="1:5" ht="15.75">
      <c r="A18" s="7" t="s">
        <v>21</v>
      </c>
      <c r="B18" s="8" t="s">
        <v>22</v>
      </c>
      <c r="C18" s="9">
        <f>C19+C21</f>
        <v>679000</v>
      </c>
      <c r="D18" s="9">
        <f>D19+D21+D22</f>
        <v>680000</v>
      </c>
      <c r="E18" s="9">
        <f>E19+E21+E22</f>
        <v>700000</v>
      </c>
    </row>
    <row r="19" spans="1:5" ht="15.75">
      <c r="A19" s="10" t="s">
        <v>23</v>
      </c>
      <c r="B19" s="11" t="s">
        <v>24</v>
      </c>
      <c r="C19" s="12">
        <f>C20</f>
        <v>9000</v>
      </c>
      <c r="D19" s="12">
        <f>D20</f>
        <v>10000</v>
      </c>
      <c r="E19" s="12">
        <f>E20</f>
        <v>10000</v>
      </c>
    </row>
    <row r="20" spans="1:5" ht="78.75">
      <c r="A20" s="10" t="s">
        <v>25</v>
      </c>
      <c r="B20" s="11" t="s">
        <v>26</v>
      </c>
      <c r="C20" s="12">
        <v>9000</v>
      </c>
      <c r="D20" s="12">
        <v>10000</v>
      </c>
      <c r="E20" s="12">
        <v>10000</v>
      </c>
    </row>
    <row r="21" spans="1:5" ht="15.75">
      <c r="A21" s="10" t="s">
        <v>27</v>
      </c>
      <c r="B21" s="11" t="s">
        <v>28</v>
      </c>
      <c r="C21" s="12">
        <f>C22+C24</f>
        <v>670000</v>
      </c>
      <c r="D21" s="12">
        <f>D24</f>
        <v>470000</v>
      </c>
      <c r="E21" s="12">
        <f>E24</f>
        <v>490000</v>
      </c>
    </row>
    <row r="22" spans="1:5" ht="15.75">
      <c r="A22" s="10" t="s">
        <v>29</v>
      </c>
      <c r="B22" s="11" t="s">
        <v>30</v>
      </c>
      <c r="C22" s="12">
        <f>C23</f>
        <v>200000</v>
      </c>
      <c r="D22" s="12">
        <f>D23</f>
        <v>200000</v>
      </c>
      <c r="E22" s="12">
        <f>E23</f>
        <v>200000</v>
      </c>
    </row>
    <row r="23" spans="1:5" ht="63">
      <c r="A23" s="10" t="s">
        <v>31</v>
      </c>
      <c r="B23" s="11" t="s">
        <v>32</v>
      </c>
      <c r="C23" s="12">
        <v>200000</v>
      </c>
      <c r="D23" s="12">
        <v>200000</v>
      </c>
      <c r="E23" s="12">
        <v>200000</v>
      </c>
    </row>
    <row r="24" spans="1:5" ht="15.75">
      <c r="A24" s="10" t="s">
        <v>33</v>
      </c>
      <c r="B24" s="11" t="s">
        <v>34</v>
      </c>
      <c r="C24" s="12">
        <f>C25</f>
        <v>470000</v>
      </c>
      <c r="D24" s="12">
        <f>D25</f>
        <v>470000</v>
      </c>
      <c r="E24" s="12">
        <f>E25</f>
        <v>490000</v>
      </c>
    </row>
    <row r="25" spans="1:5" ht="63">
      <c r="A25" s="10" t="s">
        <v>35</v>
      </c>
      <c r="B25" s="11" t="s">
        <v>36</v>
      </c>
      <c r="C25" s="12">
        <v>470000</v>
      </c>
      <c r="D25" s="12">
        <v>470000</v>
      </c>
      <c r="E25" s="12">
        <v>490000</v>
      </c>
    </row>
    <row r="26" spans="1:5" ht="78.75">
      <c r="A26" s="13" t="s">
        <v>37</v>
      </c>
      <c r="B26" s="13" t="s">
        <v>38</v>
      </c>
      <c r="C26" s="14">
        <f t="shared" ref="C26:E28" si="2">C27</f>
        <v>20000</v>
      </c>
      <c r="D26" s="14">
        <f t="shared" si="2"/>
        <v>20000</v>
      </c>
      <c r="E26" s="14">
        <f t="shared" si="2"/>
        <v>20000</v>
      </c>
    </row>
    <row r="27" spans="1:5" ht="141.75">
      <c r="A27" s="15" t="s">
        <v>39</v>
      </c>
      <c r="B27" s="15" t="s">
        <v>40</v>
      </c>
      <c r="C27" s="16">
        <f t="shared" si="2"/>
        <v>20000</v>
      </c>
      <c r="D27" s="16">
        <f t="shared" si="2"/>
        <v>20000</v>
      </c>
      <c r="E27" s="16">
        <f t="shared" si="2"/>
        <v>20000</v>
      </c>
    </row>
    <row r="28" spans="1:5" ht="126">
      <c r="A28" s="15" t="s">
        <v>41</v>
      </c>
      <c r="B28" s="15" t="s">
        <v>42</v>
      </c>
      <c r="C28" s="16">
        <f t="shared" si="2"/>
        <v>20000</v>
      </c>
      <c r="D28" s="16">
        <f t="shared" si="2"/>
        <v>20000</v>
      </c>
      <c r="E28" s="16">
        <f t="shared" si="2"/>
        <v>20000</v>
      </c>
    </row>
    <row r="29" spans="1:5" ht="110.25">
      <c r="A29" s="15" t="s">
        <v>43</v>
      </c>
      <c r="B29" s="15" t="s">
        <v>44</v>
      </c>
      <c r="C29" s="16">
        <v>20000</v>
      </c>
      <c r="D29" s="16">
        <v>20000</v>
      </c>
      <c r="E29" s="16">
        <v>20000</v>
      </c>
    </row>
    <row r="30" spans="1:5" ht="47.25">
      <c r="A30" s="7" t="s">
        <v>45</v>
      </c>
      <c r="B30" s="8" t="s">
        <v>46</v>
      </c>
      <c r="C30" s="9">
        <f>C31</f>
        <v>12000</v>
      </c>
      <c r="D30" s="9">
        <f>D31</f>
        <v>13000</v>
      </c>
      <c r="E30" s="9">
        <f>E31</f>
        <v>15000</v>
      </c>
    </row>
    <row r="31" spans="1:5" ht="15.75">
      <c r="A31" s="10" t="s">
        <v>47</v>
      </c>
      <c r="B31" s="11" t="s">
        <v>48</v>
      </c>
      <c r="C31" s="12">
        <f>C33</f>
        <v>12000</v>
      </c>
      <c r="D31" s="12">
        <f>D33</f>
        <v>13000</v>
      </c>
      <c r="E31" s="12">
        <f>E33</f>
        <v>15000</v>
      </c>
    </row>
    <row r="32" spans="1:5" ht="47.25">
      <c r="A32" s="10" t="s">
        <v>49</v>
      </c>
      <c r="B32" s="11" t="s">
        <v>50</v>
      </c>
      <c r="C32" s="12">
        <f>C33</f>
        <v>12000</v>
      </c>
      <c r="D32" s="12">
        <f>D33</f>
        <v>13000</v>
      </c>
      <c r="E32" s="12">
        <f>E33</f>
        <v>15000</v>
      </c>
    </row>
    <row r="33" spans="1:5" ht="47.25">
      <c r="A33" s="10" t="s">
        <v>49</v>
      </c>
      <c r="B33" s="11" t="s">
        <v>51</v>
      </c>
      <c r="C33" s="12">
        <v>12000</v>
      </c>
      <c r="D33" s="12">
        <v>13000</v>
      </c>
      <c r="E33" s="12">
        <v>15000</v>
      </c>
    </row>
    <row r="34" spans="1:5" ht="15.75">
      <c r="A34" s="7" t="s">
        <v>52</v>
      </c>
      <c r="B34" s="8" t="s">
        <v>53</v>
      </c>
      <c r="C34" s="9">
        <f>C35</f>
        <v>3293684.4</v>
      </c>
      <c r="D34" s="9">
        <f>D35</f>
        <v>1999400</v>
      </c>
      <c r="E34" s="9">
        <f>E35</f>
        <v>2003300</v>
      </c>
    </row>
    <row r="35" spans="1:5" ht="47.25">
      <c r="A35" s="10" t="s">
        <v>54</v>
      </c>
      <c r="B35" s="11" t="s">
        <v>55</v>
      </c>
      <c r="C35" s="12">
        <f>C36+C41+C46+C49+C51</f>
        <v>3293684.4</v>
      </c>
      <c r="D35" s="12">
        <f>D36+D41+D46+D49+D51</f>
        <v>1999400</v>
      </c>
      <c r="E35" s="12">
        <f>E36+E41+E46+E49+E51</f>
        <v>2003300</v>
      </c>
    </row>
    <row r="36" spans="1:5" ht="31.5">
      <c r="A36" s="17" t="s">
        <v>56</v>
      </c>
      <c r="B36" s="8" t="s">
        <v>57</v>
      </c>
      <c r="C36" s="9">
        <f>C37+C39</f>
        <v>2403260</v>
      </c>
      <c r="D36" s="9">
        <f>D37+D39</f>
        <v>1917400</v>
      </c>
      <c r="E36" s="9">
        <f>E37+E39</f>
        <v>1917400</v>
      </c>
    </row>
    <row r="37" spans="1:5" ht="31.5">
      <c r="A37" s="10" t="s">
        <v>58</v>
      </c>
      <c r="B37" s="11" t="s">
        <v>59</v>
      </c>
      <c r="C37" s="12">
        <f>C38</f>
        <v>2205600</v>
      </c>
      <c r="D37" s="12">
        <f>D38</f>
        <v>1917400</v>
      </c>
      <c r="E37" s="12">
        <f>E38</f>
        <v>1917400</v>
      </c>
    </row>
    <row r="38" spans="1:5" ht="31.5">
      <c r="A38" s="10" t="s">
        <v>60</v>
      </c>
      <c r="B38" s="11" t="s">
        <v>61</v>
      </c>
      <c r="C38" s="12">
        <v>2205600</v>
      </c>
      <c r="D38" s="12">
        <v>1917400</v>
      </c>
      <c r="E38" s="12">
        <v>1917400</v>
      </c>
    </row>
    <row r="39" spans="1:5" ht="47.25">
      <c r="A39" s="10" t="s">
        <v>62</v>
      </c>
      <c r="B39" s="18" t="s">
        <v>63</v>
      </c>
      <c r="C39" s="12">
        <f>C40</f>
        <v>197660</v>
      </c>
      <c r="D39" s="12">
        <f>D40</f>
        <v>0</v>
      </c>
      <c r="E39" s="12">
        <f>E40</f>
        <v>0</v>
      </c>
    </row>
    <row r="40" spans="1:5" ht="47.25">
      <c r="A40" s="10" t="s">
        <v>64</v>
      </c>
      <c r="B40" s="18" t="s">
        <v>65</v>
      </c>
      <c r="C40" s="12">
        <v>197660</v>
      </c>
      <c r="D40" s="12">
        <v>0</v>
      </c>
      <c r="E40" s="12">
        <v>0</v>
      </c>
    </row>
    <row r="41" spans="1:5" ht="47.25">
      <c r="A41" s="7" t="s">
        <v>66</v>
      </c>
      <c r="B41" s="8" t="s">
        <v>67</v>
      </c>
      <c r="C41" s="9">
        <f>C42+C44</f>
        <v>296758</v>
      </c>
      <c r="D41" s="9">
        <f>D42+D44</f>
        <v>0</v>
      </c>
      <c r="E41" s="9">
        <f>E42+E44</f>
        <v>0</v>
      </c>
    </row>
    <row r="42" spans="1:5" ht="94.5">
      <c r="A42" s="7" t="s">
        <v>68</v>
      </c>
      <c r="B42" s="8" t="s">
        <v>69</v>
      </c>
      <c r="C42" s="9">
        <f>C43</f>
        <v>0</v>
      </c>
      <c r="D42" s="9">
        <f>D43</f>
        <v>0</v>
      </c>
      <c r="E42" s="9">
        <f>E43</f>
        <v>0</v>
      </c>
    </row>
    <row r="43" spans="1:5" ht="94.5">
      <c r="A43" s="10" t="s">
        <v>68</v>
      </c>
      <c r="B43" s="11" t="s">
        <v>70</v>
      </c>
      <c r="C43" s="12">
        <v>0</v>
      </c>
      <c r="D43" s="12">
        <v>0</v>
      </c>
      <c r="E43" s="12">
        <v>0</v>
      </c>
    </row>
    <row r="44" spans="1:5" ht="15.75">
      <c r="A44" s="10" t="s">
        <v>71</v>
      </c>
      <c r="B44" s="11" t="s">
        <v>72</v>
      </c>
      <c r="C44" s="12">
        <f>C45</f>
        <v>296758</v>
      </c>
      <c r="D44" s="12">
        <f>D45</f>
        <v>0</v>
      </c>
      <c r="E44" s="12">
        <f>E45</f>
        <v>0</v>
      </c>
    </row>
    <row r="45" spans="1:5" ht="31.5">
      <c r="A45" s="10" t="s">
        <v>73</v>
      </c>
      <c r="B45" s="11" t="s">
        <v>74</v>
      </c>
      <c r="C45" s="12">
        <v>296758</v>
      </c>
      <c r="D45" s="12">
        <v>0</v>
      </c>
      <c r="E45" s="12">
        <v>0</v>
      </c>
    </row>
    <row r="46" spans="1:5" ht="31.5">
      <c r="A46" s="13" t="s">
        <v>75</v>
      </c>
      <c r="B46" s="8" t="s">
        <v>76</v>
      </c>
      <c r="C46" s="9">
        <f>C47</f>
        <v>82000</v>
      </c>
      <c r="D46" s="9">
        <v>82000</v>
      </c>
      <c r="E46" s="9">
        <f>E47</f>
        <v>85900</v>
      </c>
    </row>
    <row r="47" spans="1:5" ht="63">
      <c r="A47" s="15" t="s">
        <v>77</v>
      </c>
      <c r="B47" s="11" t="s">
        <v>78</v>
      </c>
      <c r="C47" s="12">
        <f>C48</f>
        <v>82000</v>
      </c>
      <c r="D47" s="12">
        <f>D48</f>
        <v>85900</v>
      </c>
      <c r="E47" s="12">
        <f>E48</f>
        <v>85900</v>
      </c>
    </row>
    <row r="48" spans="1:5" ht="63">
      <c r="A48" s="15" t="s">
        <v>79</v>
      </c>
      <c r="B48" s="11" t="s">
        <v>80</v>
      </c>
      <c r="C48" s="12">
        <v>82000</v>
      </c>
      <c r="D48" s="12">
        <v>85900</v>
      </c>
      <c r="E48" s="12">
        <v>85900</v>
      </c>
    </row>
    <row r="49" spans="1:5" ht="78.75">
      <c r="A49" s="19" t="s">
        <v>81</v>
      </c>
      <c r="B49" s="20" t="s">
        <v>82</v>
      </c>
      <c r="C49" s="9">
        <f>C50</f>
        <v>0</v>
      </c>
      <c r="D49" s="9">
        <f>D50</f>
        <v>0</v>
      </c>
      <c r="E49" s="9">
        <f>E50</f>
        <v>0</v>
      </c>
    </row>
    <row r="50" spans="1:5" ht="94.5">
      <c r="A50" s="21" t="s">
        <v>83</v>
      </c>
      <c r="B50" s="22" t="s">
        <v>84</v>
      </c>
      <c r="C50" s="12">
        <v>0</v>
      </c>
      <c r="D50" s="12">
        <v>0</v>
      </c>
      <c r="E50" s="12">
        <v>0</v>
      </c>
    </row>
    <row r="51" spans="1:5" ht="15.75">
      <c r="A51" s="7" t="s">
        <v>85</v>
      </c>
      <c r="B51" s="8" t="s">
        <v>86</v>
      </c>
      <c r="C51" s="9">
        <f t="shared" ref="C51:E52" si="3">C52</f>
        <v>511666.4</v>
      </c>
      <c r="D51" s="9">
        <f t="shared" si="3"/>
        <v>0</v>
      </c>
      <c r="E51" s="9">
        <f t="shared" si="3"/>
        <v>0</v>
      </c>
    </row>
    <row r="52" spans="1:5" ht="94.5">
      <c r="A52" s="15" t="s">
        <v>87</v>
      </c>
      <c r="B52" s="11" t="s">
        <v>88</v>
      </c>
      <c r="C52" s="12">
        <f t="shared" si="3"/>
        <v>511666.4</v>
      </c>
      <c r="D52" s="12">
        <f t="shared" si="3"/>
        <v>0</v>
      </c>
      <c r="E52" s="12">
        <f t="shared" si="3"/>
        <v>0</v>
      </c>
    </row>
    <row r="53" spans="1:5" ht="94.5">
      <c r="A53" s="15" t="s">
        <v>89</v>
      </c>
      <c r="B53" s="11" t="s">
        <v>90</v>
      </c>
      <c r="C53" s="12">
        <v>511666.4</v>
      </c>
      <c r="D53" s="12">
        <v>0</v>
      </c>
      <c r="E53" s="12">
        <v>0</v>
      </c>
    </row>
    <row r="54" spans="1:5" ht="15.75">
      <c r="A54" s="8" t="s">
        <v>91</v>
      </c>
      <c r="B54" s="8"/>
      <c r="C54" s="9">
        <f>C11+C34</f>
        <v>4392984.4000000004</v>
      </c>
      <c r="D54" s="9">
        <f>D11+D34</f>
        <v>3100700</v>
      </c>
      <c r="E54" s="9">
        <f>E11+E34</f>
        <v>3126600</v>
      </c>
    </row>
  </sheetData>
  <mergeCells count="1">
    <mergeCell ref="A7:E7"/>
  </mergeCells>
  <pageMargins left="0.70833333333333304" right="0.70833333333333304" top="0.74791666666666701" bottom="0.74791666666666701" header="0.51180555555555496" footer="0.51180555555555496"/>
  <pageSetup paperSize="9" firstPageNumber="0" fitToHeight="4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43279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ВАЛЕНТИНА А</dc:creator>
  <dc:description/>
  <cp:lastModifiedBy>Виталий Костючик</cp:lastModifiedBy>
  <cp:revision>25</cp:revision>
  <cp:lastPrinted>2019-12-20T10:43:12Z</cp:lastPrinted>
  <dcterms:created xsi:type="dcterms:W3CDTF">2017-11-07T08:02:49Z</dcterms:created>
  <dcterms:modified xsi:type="dcterms:W3CDTF">2020-12-25T08:27:04Z</dcterms:modified>
  <dc:language>ru-RU</dc:language>
</cp:coreProperties>
</file>